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activeTab="1"/>
  </bookViews>
  <sheets>
    <sheet name="sostenimiento 2" sheetId="2" r:id="rId1"/>
    <sheet name="sostenimiento 1" sheetId="1" r:id="rId2"/>
  </sheets>
  <calcPr calcId="125725"/>
</workbook>
</file>

<file path=xl/calcChain.xml><?xml version="1.0" encoding="utf-8"?>
<calcChain xmlns="http://schemas.openxmlformats.org/spreadsheetml/2006/main">
  <c r="I16" i="2"/>
  <c r="H16"/>
  <c r="G16"/>
  <c r="F16"/>
  <c r="E16"/>
  <c r="D16"/>
  <c r="C16"/>
  <c r="B16"/>
  <c r="M15"/>
  <c r="L15"/>
  <c r="K15"/>
  <c r="J15"/>
  <c r="M14"/>
  <c r="L14"/>
  <c r="K14"/>
  <c r="J14"/>
  <c r="M13"/>
  <c r="L13"/>
  <c r="K13"/>
  <c r="J13"/>
  <c r="M12"/>
  <c r="L12"/>
  <c r="K12"/>
  <c r="J12"/>
  <c r="M11"/>
  <c r="M16" s="1"/>
  <c r="L11"/>
  <c r="L16" s="1"/>
  <c r="K11"/>
  <c r="K16" s="1"/>
  <c r="J11"/>
  <c r="J16" s="1"/>
  <c r="H33" i="1"/>
  <c r="G33"/>
  <c r="F33"/>
  <c r="D33"/>
  <c r="C33"/>
  <c r="H32"/>
  <c r="G32"/>
  <c r="F32"/>
  <c r="D32"/>
  <c r="C32"/>
  <c r="H31"/>
  <c r="H34" s="1"/>
  <c r="G31"/>
  <c r="G34"/>
  <c r="F31"/>
  <c r="F34" s="1"/>
  <c r="D31"/>
  <c r="D34"/>
  <c r="C31"/>
  <c r="C34" s="1"/>
  <c r="H30"/>
  <c r="G30"/>
  <c r="F30"/>
  <c r="D30"/>
  <c r="C30"/>
  <c r="E29"/>
  <c r="E28"/>
  <c r="E27"/>
  <c r="E30" s="1"/>
  <c r="H26"/>
  <c r="G26"/>
  <c r="F26"/>
  <c r="D26"/>
  <c r="C26"/>
  <c r="E25"/>
  <c r="E24"/>
  <c r="E23"/>
  <c r="E26"/>
  <c r="H22"/>
  <c r="G22"/>
  <c r="F22"/>
  <c r="D22"/>
  <c r="C22"/>
  <c r="E21"/>
  <c r="E20"/>
  <c r="E19"/>
  <c r="E22" s="1"/>
  <c r="H18"/>
  <c r="G18"/>
  <c r="F18"/>
  <c r="D18"/>
  <c r="C18"/>
  <c r="E17"/>
  <c r="E16"/>
  <c r="E15"/>
  <c r="E18" s="1"/>
  <c r="H14"/>
  <c r="G14"/>
  <c r="F14"/>
  <c r="D14"/>
  <c r="C14"/>
  <c r="E13"/>
  <c r="E33" s="1"/>
  <c r="E12"/>
  <c r="E32" s="1"/>
  <c r="E11"/>
  <c r="E14" s="1"/>
  <c r="E31" l="1"/>
  <c r="E34" s="1"/>
</calcChain>
</file>

<file path=xl/sharedStrings.xml><?xml version="1.0" encoding="utf-8"?>
<sst xmlns="http://schemas.openxmlformats.org/spreadsheetml/2006/main" count="73" uniqueCount="29">
  <si>
    <t>Municipio</t>
  </si>
  <si>
    <t>Docentes</t>
  </si>
  <si>
    <t>Escuelas</t>
  </si>
  <si>
    <t>Total</t>
  </si>
  <si>
    <t>Ensenada</t>
  </si>
  <si>
    <t>Mexicali</t>
  </si>
  <si>
    <t>Tecate</t>
  </si>
  <si>
    <t>Tijuana</t>
  </si>
  <si>
    <t>Baja California</t>
  </si>
  <si>
    <t>Sostenimiento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</si>
  <si>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</si>
  <si>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</si>
  <si>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</si>
  <si>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</si>
  <si>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Alumnos, Grupos, Docentes y Escuelas por Sostenimiento</t>
  </si>
  <si>
    <t>Educación Secundaria, Ciclo Escolar 2013-2014</t>
  </si>
  <si>
    <t>Matrícula en Educación Secundaria por Sostenimiento,  2013-2014</t>
  </si>
  <si>
    <t>Alumnos</t>
  </si>
  <si>
    <t>Grupos</t>
  </si>
  <si>
    <t>Hombres</t>
  </si>
  <si>
    <t>Mujeres</t>
  </si>
  <si>
    <t xml:space="preserve"> Federalizado</t>
  </si>
  <si>
    <t xml:space="preserve"> Estatal</t>
  </si>
  <si>
    <t xml:space="preserve"> Particular</t>
  </si>
  <si>
    <t>Alumnos, Grupos, Grados, Docentes y Escuelas por Público y Privados</t>
  </si>
  <si>
    <t>Educación Primaria, Ciclo Escolar 2013-2014</t>
  </si>
  <si>
    <t>Matrícula de Educación Primaria por Sostenimiento Público y Privado</t>
  </si>
  <si>
    <t>Públicos</t>
  </si>
  <si>
    <t>Privados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</si>
</sst>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 wrapText="1"/>
    </xf>
    <xf numFmtId="3" fontId="4" fillId="0" borderId="3" xfId="2" applyNumberFormat="1" applyFont="1" applyFill="1" applyBorder="1" applyAlignment="1">
      <alignment horizontal="center" wrapText="1"/>
    </xf>
    <xf numFmtId="3" fontId="3" fillId="0" borderId="3" xfId="2" applyNumberFormat="1" applyFont="1" applyFill="1" applyBorder="1" applyAlignment="1">
      <alignment horizontal="center" wrapText="1"/>
    </xf>
    <xf numFmtId="3" fontId="4" fillId="0" borderId="4" xfId="2" applyNumberFormat="1" applyFont="1" applyFill="1" applyBorder="1" applyAlignment="1">
      <alignment horizontal="center" wrapText="1"/>
    </xf>
    <xf numFmtId="0" fontId="8" fillId="0" borderId="0" xfId="0" applyFont="1"/>
    <xf numFmtId="0" fontId="3" fillId="3" borderId="3" xfId="2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 wrapText="1"/>
    </xf>
    <xf numFmtId="3" fontId="3" fillId="3" borderId="4" xfId="2" applyNumberFormat="1" applyFont="1" applyFill="1" applyBorder="1" applyAlignment="1">
      <alignment horizontal="center" wrapText="1"/>
    </xf>
    <xf numFmtId="0" fontId="9" fillId="0" borderId="0" xfId="0" applyFont="1"/>
    <xf numFmtId="0" fontId="11" fillId="4" borderId="3" xfId="2" applyFont="1" applyFill="1" applyBorder="1" applyAlignment="1">
      <alignment horizontal="left" vertical="center" wrapText="1"/>
    </xf>
    <xf numFmtId="3" fontId="11" fillId="4" borderId="3" xfId="2" applyNumberFormat="1" applyFont="1" applyFill="1" applyBorder="1" applyAlignment="1">
      <alignment horizontal="center" wrapText="1"/>
    </xf>
    <xf numFmtId="3" fontId="11" fillId="4" borderId="4" xfId="2" applyNumberFormat="1" applyFont="1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vertical="center"/>
    </xf>
    <xf numFmtId="3" fontId="11" fillId="5" borderId="7" xfId="2" applyNumberFormat="1" applyFont="1" applyFill="1" applyBorder="1" applyAlignment="1">
      <alignment horizontal="center" wrapText="1"/>
    </xf>
    <xf numFmtId="3" fontId="11" fillId="5" borderId="8" xfId="2" applyNumberFormat="1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13" fillId="6" borderId="0" xfId="0" applyFont="1" applyFill="1"/>
    <xf numFmtId="164" fontId="13" fillId="6" borderId="0" xfId="0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3" fontId="4" fillId="0" borderId="3" xfId="3" applyNumberFormat="1" applyFont="1" applyFill="1" applyBorder="1" applyAlignment="1">
      <alignment horizontal="center" vertical="center" wrapText="1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">
    <cellStyle name="Normal" xfId="0" builtinId="0"/>
    <cellStyle name="Normal 2" xfId="1"/>
    <cellStyle name="Normal_Hoja1" xfId="3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>
      <selection activeCell="H12" sqref="H12"/>
    </sheetView>
  </sheetViews>
  <sheetFormatPr baseColWidth="10" defaultRowHeight="12.75"/>
  <cols>
    <col min="1" max="1" width="13.7109375" bestFit="1" customWidth="1"/>
    <col min="2" max="3" width="10.42578125" customWidth="1"/>
    <col min="4" max="4" width="11" customWidth="1"/>
    <col min="5" max="5" width="9.42578125" customWidth="1"/>
    <col min="7" max="7" width="12.42578125" customWidth="1"/>
  </cols>
  <sheetData>
    <row r="1" spans="1:13" s="9" customFormat="1" ht="12"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s="2" customFormat="1" ht="11.25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2" customFormat="1" ht="11.25">
      <c r="B3" s="32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s="2" customFormat="1" ht="11.25"/>
    <row r="5" spans="1:13">
      <c r="B5" s="35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57"/>
    </row>
    <row r="6" spans="1:13">
      <c r="A6" s="36"/>
      <c r="B6" s="37" t="s">
        <v>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6"/>
    </row>
    <row r="7" spans="1:13" ht="13.5" thickBot="1">
      <c r="A7" s="38"/>
      <c r="B7" s="38"/>
      <c r="C7" s="38"/>
      <c r="D7" s="38"/>
      <c r="E7" s="38"/>
      <c r="F7" s="38"/>
      <c r="G7" s="38"/>
      <c r="H7" s="39"/>
      <c r="I7" s="38"/>
      <c r="J7" s="38"/>
      <c r="K7" s="38"/>
      <c r="L7" s="38"/>
      <c r="M7" s="38"/>
    </row>
    <row r="8" spans="1:13" ht="21" customHeight="1" thickTop="1" thickBot="1">
      <c r="A8" s="40" t="s">
        <v>26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13" ht="21" customHeight="1" thickTop="1" thickBot="1">
      <c r="A9" s="43" t="s">
        <v>0</v>
      </c>
      <c r="B9" s="44" t="s">
        <v>27</v>
      </c>
      <c r="C9" s="45"/>
      <c r="D9" s="45"/>
      <c r="E9" s="46"/>
      <c r="F9" s="44" t="s">
        <v>28</v>
      </c>
      <c r="G9" s="45"/>
      <c r="H9" s="45"/>
      <c r="I9" s="46"/>
      <c r="J9" s="44" t="s">
        <v>3</v>
      </c>
      <c r="K9" s="45"/>
      <c r="L9" s="45"/>
      <c r="M9" s="47"/>
    </row>
    <row r="10" spans="1:13" ht="21" customHeight="1" thickTop="1" thickBot="1">
      <c r="A10" s="48"/>
      <c r="B10" s="49" t="s">
        <v>17</v>
      </c>
      <c r="C10" s="49" t="s">
        <v>18</v>
      </c>
      <c r="D10" s="49" t="s">
        <v>1</v>
      </c>
      <c r="E10" s="49" t="s">
        <v>2</v>
      </c>
      <c r="F10" s="49" t="s">
        <v>17</v>
      </c>
      <c r="G10" s="49" t="s">
        <v>18</v>
      </c>
      <c r="H10" s="49" t="s">
        <v>1</v>
      </c>
      <c r="I10" s="49" t="s">
        <v>2</v>
      </c>
      <c r="J10" s="49" t="s">
        <v>17</v>
      </c>
      <c r="K10" s="49" t="s">
        <v>18</v>
      </c>
      <c r="L10" s="49" t="s">
        <v>1</v>
      </c>
      <c r="M10" s="50" t="s">
        <v>2</v>
      </c>
    </row>
    <row r="11" spans="1:13" ht="21" customHeight="1" thickTop="1" thickBot="1">
      <c r="A11" s="51" t="s">
        <v>4</v>
      </c>
      <c r="B11" s="52">
        <v>57102</v>
      </c>
      <c r="C11" s="52">
        <v>2609</v>
      </c>
      <c r="D11" s="52">
        <v>2295</v>
      </c>
      <c r="E11" s="52">
        <v>328</v>
      </c>
      <c r="F11" s="52">
        <v>3927</v>
      </c>
      <c r="G11" s="52">
        <v>224</v>
      </c>
      <c r="H11" s="52">
        <v>209</v>
      </c>
      <c r="I11" s="52">
        <v>36</v>
      </c>
      <c r="J11" s="53">
        <f t="shared" ref="J11:M15" si="0">SUM(B11,F11)</f>
        <v>61029</v>
      </c>
      <c r="K11" s="53">
        <f t="shared" si="0"/>
        <v>2833</v>
      </c>
      <c r="L11" s="53">
        <f t="shared" si="0"/>
        <v>2504</v>
      </c>
      <c r="M11" s="54">
        <f t="shared" si="0"/>
        <v>364</v>
      </c>
    </row>
    <row r="12" spans="1:13" ht="21" customHeight="1" thickTop="1" thickBot="1">
      <c r="A12" s="51" t="s">
        <v>5</v>
      </c>
      <c r="B12" s="52">
        <v>98659</v>
      </c>
      <c r="C12" s="52">
        <v>4129</v>
      </c>
      <c r="D12" s="52">
        <v>3951</v>
      </c>
      <c r="E12" s="52">
        <v>443</v>
      </c>
      <c r="F12" s="52">
        <v>10482</v>
      </c>
      <c r="G12" s="52">
        <v>544</v>
      </c>
      <c r="H12" s="52">
        <v>361</v>
      </c>
      <c r="I12" s="52">
        <v>66</v>
      </c>
      <c r="J12" s="53">
        <f t="shared" si="0"/>
        <v>109141</v>
      </c>
      <c r="K12" s="53">
        <f t="shared" si="0"/>
        <v>4673</v>
      </c>
      <c r="L12" s="53">
        <f t="shared" si="0"/>
        <v>4312</v>
      </c>
      <c r="M12" s="54">
        <f t="shared" si="0"/>
        <v>509</v>
      </c>
    </row>
    <row r="13" spans="1:13" ht="21" customHeight="1" thickTop="1" thickBot="1">
      <c r="A13" s="51" t="s">
        <v>6</v>
      </c>
      <c r="B13" s="52">
        <v>11505</v>
      </c>
      <c r="C13" s="52">
        <v>507</v>
      </c>
      <c r="D13" s="52">
        <v>457</v>
      </c>
      <c r="E13" s="52">
        <v>63</v>
      </c>
      <c r="F13" s="52">
        <v>735</v>
      </c>
      <c r="G13" s="52">
        <v>53</v>
      </c>
      <c r="H13" s="52">
        <v>51</v>
      </c>
      <c r="I13" s="52">
        <v>8</v>
      </c>
      <c r="J13" s="53">
        <f t="shared" si="0"/>
        <v>12240</v>
      </c>
      <c r="K13" s="53">
        <f t="shared" si="0"/>
        <v>560</v>
      </c>
      <c r="L13" s="53">
        <f t="shared" si="0"/>
        <v>508</v>
      </c>
      <c r="M13" s="54">
        <f t="shared" si="0"/>
        <v>71</v>
      </c>
    </row>
    <row r="14" spans="1:13" ht="21" customHeight="1" thickTop="1" thickBot="1">
      <c r="A14" s="51" t="s">
        <v>7</v>
      </c>
      <c r="B14" s="52">
        <v>171988</v>
      </c>
      <c r="C14" s="52">
        <v>5927</v>
      </c>
      <c r="D14" s="52">
        <v>5879</v>
      </c>
      <c r="E14" s="52">
        <v>501</v>
      </c>
      <c r="F14" s="52">
        <v>20932</v>
      </c>
      <c r="G14" s="52">
        <v>1154</v>
      </c>
      <c r="H14" s="52">
        <v>1080</v>
      </c>
      <c r="I14" s="52">
        <v>185</v>
      </c>
      <c r="J14" s="53">
        <f t="shared" si="0"/>
        <v>192920</v>
      </c>
      <c r="K14" s="53">
        <f t="shared" si="0"/>
        <v>7081</v>
      </c>
      <c r="L14" s="53">
        <f t="shared" si="0"/>
        <v>6959</v>
      </c>
      <c r="M14" s="54">
        <f t="shared" si="0"/>
        <v>686</v>
      </c>
    </row>
    <row r="15" spans="1:13" ht="27" customHeight="1" thickTop="1" thickBot="1">
      <c r="A15" s="51" t="s">
        <v>12</v>
      </c>
      <c r="B15" s="52">
        <v>11383</v>
      </c>
      <c r="C15" s="52">
        <v>413</v>
      </c>
      <c r="D15" s="52">
        <v>397</v>
      </c>
      <c r="E15" s="52">
        <v>42</v>
      </c>
      <c r="F15" s="52">
        <v>1957</v>
      </c>
      <c r="G15" s="52">
        <v>111</v>
      </c>
      <c r="H15" s="52">
        <v>96</v>
      </c>
      <c r="I15" s="52">
        <v>19</v>
      </c>
      <c r="J15" s="53">
        <f t="shared" si="0"/>
        <v>13340</v>
      </c>
      <c r="K15" s="53">
        <f t="shared" si="0"/>
        <v>524</v>
      </c>
      <c r="L15" s="53">
        <f t="shared" si="0"/>
        <v>493</v>
      </c>
      <c r="M15" s="54">
        <f t="shared" si="0"/>
        <v>61</v>
      </c>
    </row>
    <row r="16" spans="1:13" ht="30" customHeight="1" thickTop="1" thickBot="1">
      <c r="A16" s="55" t="s">
        <v>8</v>
      </c>
      <c r="B16" s="56">
        <f t="shared" ref="B16:I16" si="1">SUM(B11:B15)</f>
        <v>350637</v>
      </c>
      <c r="C16" s="56">
        <f t="shared" si="1"/>
        <v>13585</v>
      </c>
      <c r="D16" s="56">
        <f t="shared" si="1"/>
        <v>12979</v>
      </c>
      <c r="E16" s="56">
        <f t="shared" si="1"/>
        <v>1377</v>
      </c>
      <c r="F16" s="56">
        <f t="shared" si="1"/>
        <v>38033</v>
      </c>
      <c r="G16" s="56">
        <f t="shared" si="1"/>
        <v>2086</v>
      </c>
      <c r="H16" s="56">
        <f t="shared" si="1"/>
        <v>1797</v>
      </c>
      <c r="I16" s="56">
        <f t="shared" si="1"/>
        <v>314</v>
      </c>
      <c r="J16" s="56">
        <f>SUM(J11:J15)</f>
        <v>388670</v>
      </c>
      <c r="K16" s="56">
        <f>SUM(K11:K15)</f>
        <v>15671</v>
      </c>
      <c r="L16" s="56">
        <f>SUM(L11:L15)</f>
        <v>14776</v>
      </c>
      <c r="M16" s="56">
        <f>SUM(M11:M15)</f>
        <v>1691</v>
      </c>
    </row>
    <row r="17" ht="13.5" thickTop="1"/>
  </sheetData>
  <mergeCells count="10">
    <mergeCell ref="A8:M8"/>
    <mergeCell ref="B9:E9"/>
    <mergeCell ref="F9:I9"/>
    <mergeCell ref="J9:M9"/>
    <mergeCell ref="B5:L5"/>
    <mergeCell ref="B6:L6"/>
    <mergeCell ref="A9:A10"/>
    <mergeCell ref="B1:L1"/>
    <mergeCell ref="B2:L2"/>
    <mergeCell ref="B3:L3"/>
  </mergeCells>
  <printOptions horizontalCentered="1"/>
  <pageMargins left="0.6" right="0.5" top="0.64" bottom="0.3149606299212598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>
      <selection activeCell="E23" sqref="E23"/>
    </sheetView>
  </sheetViews>
  <sheetFormatPr baseColWidth="10" defaultRowHeight="12.75"/>
  <cols>
    <col min="1" max="1" width="15" customWidth="1"/>
    <col min="2" max="2" width="13.7109375" bestFit="1" customWidth="1"/>
    <col min="3" max="4" width="10.42578125" customWidth="1"/>
    <col min="5" max="5" width="11" customWidth="1"/>
    <col min="6" max="6" width="9.42578125" customWidth="1"/>
    <col min="8" max="8" width="12.42578125" customWidth="1"/>
  </cols>
  <sheetData>
    <row r="1" spans="1:8" s="9" customFormat="1" ht="12">
      <c r="A1" s="32" t="s">
        <v>13</v>
      </c>
      <c r="B1" s="32"/>
      <c r="C1" s="32"/>
      <c r="D1" s="32"/>
      <c r="E1" s="32"/>
      <c r="F1" s="32"/>
      <c r="G1" s="32"/>
      <c r="H1" s="32"/>
    </row>
    <row r="2" spans="1:8" s="2" customFormat="1" ht="11.25">
      <c r="A2" s="32" t="s">
        <v>11</v>
      </c>
      <c r="B2" s="32"/>
      <c r="C2" s="32"/>
      <c r="D2" s="32"/>
      <c r="E2" s="32"/>
      <c r="F2" s="32"/>
      <c r="G2" s="32"/>
      <c r="H2" s="32"/>
    </row>
    <row r="3" spans="1:8" s="2" customFormat="1" ht="11.25">
      <c r="A3" s="32" t="s">
        <v>10</v>
      </c>
      <c r="B3" s="32"/>
      <c r="C3" s="32"/>
      <c r="D3" s="32"/>
      <c r="E3" s="32"/>
      <c r="F3" s="32"/>
      <c r="G3" s="32"/>
      <c r="H3" s="32"/>
    </row>
    <row r="4" spans="1:8" s="2" customFormat="1" ht="11.25">
      <c r="A4" s="1"/>
      <c r="B4" s="1"/>
      <c r="C4" s="1"/>
      <c r="D4" s="1"/>
      <c r="E4" s="1"/>
      <c r="F4" s="1"/>
      <c r="G4" s="1"/>
      <c r="H4" s="1"/>
    </row>
    <row r="5" spans="1:8" s="2" customFormat="1" ht="11.25">
      <c r="A5" s="32" t="s">
        <v>14</v>
      </c>
      <c r="B5" s="32"/>
      <c r="C5" s="32"/>
      <c r="D5" s="32"/>
      <c r="E5" s="32"/>
      <c r="F5" s="32"/>
      <c r="G5" s="32"/>
      <c r="H5" s="32"/>
    </row>
    <row r="6" spans="1:8" s="2" customFormat="1" ht="11.25">
      <c r="A6" s="32" t="s">
        <v>15</v>
      </c>
      <c r="B6" s="32"/>
      <c r="C6" s="32"/>
      <c r="D6" s="32"/>
      <c r="E6" s="32"/>
      <c r="F6" s="32"/>
      <c r="G6" s="32"/>
      <c r="H6" s="32"/>
    </row>
    <row r="7" spans="1:8" s="2" customFormat="1" ht="12" thickBot="1"/>
    <row r="8" spans="1:8" s="3" customFormat="1" ht="15.75" customHeight="1" thickTop="1" thickBot="1">
      <c r="A8" s="29" t="s">
        <v>16</v>
      </c>
      <c r="B8" s="30"/>
      <c r="C8" s="30"/>
      <c r="D8" s="30"/>
      <c r="E8" s="30"/>
      <c r="F8" s="30"/>
      <c r="G8" s="30"/>
      <c r="H8" s="31"/>
    </row>
    <row r="9" spans="1:8" s="3" customFormat="1" ht="15.75" customHeight="1" thickTop="1" thickBot="1">
      <c r="A9" s="25" t="s">
        <v>0</v>
      </c>
      <c r="B9" s="27" t="s">
        <v>9</v>
      </c>
      <c r="C9" s="33" t="s">
        <v>17</v>
      </c>
      <c r="D9" s="33"/>
      <c r="E9" s="33"/>
      <c r="F9" s="33" t="s">
        <v>18</v>
      </c>
      <c r="G9" s="33" t="s">
        <v>1</v>
      </c>
      <c r="H9" s="34" t="s">
        <v>2</v>
      </c>
    </row>
    <row r="10" spans="1:8" s="3" customFormat="1" ht="19.5" customHeight="1" thickTop="1" thickBot="1">
      <c r="A10" s="26"/>
      <c r="B10" s="28"/>
      <c r="C10" s="4" t="s">
        <v>19</v>
      </c>
      <c r="D10" s="4" t="s">
        <v>20</v>
      </c>
      <c r="E10" s="4" t="s">
        <v>3</v>
      </c>
      <c r="F10" s="33"/>
      <c r="G10" s="33"/>
      <c r="H10" s="34"/>
    </row>
    <row r="11" spans="1:8" s="9" customFormat="1" ht="18" customHeight="1" thickTop="1" thickBot="1">
      <c r="A11" s="20" t="s">
        <v>4</v>
      </c>
      <c r="B11" s="5" t="s">
        <v>21</v>
      </c>
      <c r="C11" s="6">
        <v>7053</v>
      </c>
      <c r="D11" s="6">
        <v>6862</v>
      </c>
      <c r="E11" s="7">
        <f>+C11+D11</f>
        <v>13915</v>
      </c>
      <c r="F11" s="6">
        <v>444</v>
      </c>
      <c r="G11" s="6">
        <v>915</v>
      </c>
      <c r="H11" s="8">
        <v>45</v>
      </c>
    </row>
    <row r="12" spans="1:8" s="9" customFormat="1" ht="18" customHeight="1" thickTop="1" thickBot="1">
      <c r="A12" s="21"/>
      <c r="B12" s="5" t="s">
        <v>22</v>
      </c>
      <c r="C12" s="6">
        <v>7257</v>
      </c>
      <c r="D12" s="6">
        <v>7010</v>
      </c>
      <c r="E12" s="7">
        <f>+C12+D12</f>
        <v>14267</v>
      </c>
      <c r="F12" s="6">
        <v>523</v>
      </c>
      <c r="G12" s="6">
        <v>835</v>
      </c>
      <c r="H12" s="8">
        <v>70</v>
      </c>
    </row>
    <row r="13" spans="1:8" s="9" customFormat="1" ht="18" customHeight="1" thickTop="1" thickBot="1">
      <c r="A13" s="21"/>
      <c r="B13" s="5" t="s">
        <v>23</v>
      </c>
      <c r="C13" s="6">
        <v>748</v>
      </c>
      <c r="D13" s="6">
        <v>804</v>
      </c>
      <c r="E13" s="7">
        <f>+C13+D13</f>
        <v>1552</v>
      </c>
      <c r="F13" s="6">
        <v>68</v>
      </c>
      <c r="G13" s="6">
        <v>250</v>
      </c>
      <c r="H13" s="8">
        <v>22</v>
      </c>
    </row>
    <row r="14" spans="1:8" s="13" customFormat="1" ht="18" customHeight="1" thickTop="1" thickBot="1">
      <c r="A14" s="21"/>
      <c r="B14" s="10" t="s">
        <v>3</v>
      </c>
      <c r="C14" s="11">
        <f t="shared" ref="C14:H14" si="0">SUM(C11:C13)</f>
        <v>15058</v>
      </c>
      <c r="D14" s="11">
        <f t="shared" si="0"/>
        <v>14676</v>
      </c>
      <c r="E14" s="11">
        <f t="shared" si="0"/>
        <v>29734</v>
      </c>
      <c r="F14" s="11">
        <f t="shared" si="0"/>
        <v>1035</v>
      </c>
      <c r="G14" s="11">
        <f t="shared" si="0"/>
        <v>2000</v>
      </c>
      <c r="H14" s="12">
        <f t="shared" si="0"/>
        <v>137</v>
      </c>
    </row>
    <row r="15" spans="1:8" s="9" customFormat="1" ht="18" customHeight="1" thickTop="1" thickBot="1">
      <c r="A15" s="20" t="s">
        <v>5</v>
      </c>
      <c r="B15" s="5" t="s">
        <v>21</v>
      </c>
      <c r="C15" s="6">
        <v>10183</v>
      </c>
      <c r="D15" s="6">
        <v>10022</v>
      </c>
      <c r="E15" s="7">
        <f>+C15+D15</f>
        <v>20205</v>
      </c>
      <c r="F15" s="6">
        <v>593</v>
      </c>
      <c r="G15" s="6">
        <v>1291</v>
      </c>
      <c r="H15" s="8">
        <v>40</v>
      </c>
    </row>
    <row r="16" spans="1:8" s="9" customFormat="1" ht="18" customHeight="1" thickTop="1" thickBot="1">
      <c r="A16" s="21"/>
      <c r="B16" s="5" t="s">
        <v>22</v>
      </c>
      <c r="C16" s="6">
        <v>15902</v>
      </c>
      <c r="D16" s="6">
        <v>15358</v>
      </c>
      <c r="E16" s="7">
        <f>+C16+D16</f>
        <v>31260</v>
      </c>
      <c r="F16" s="6">
        <v>1029</v>
      </c>
      <c r="G16" s="6">
        <v>2653</v>
      </c>
      <c r="H16" s="8">
        <v>106</v>
      </c>
    </row>
    <row r="17" spans="1:8" s="9" customFormat="1" ht="18" customHeight="1" thickTop="1" thickBot="1">
      <c r="A17" s="21"/>
      <c r="B17" s="5" t="s">
        <v>23</v>
      </c>
      <c r="C17" s="6">
        <v>2340</v>
      </c>
      <c r="D17" s="6">
        <v>2311</v>
      </c>
      <c r="E17" s="7">
        <f>+C17+D17</f>
        <v>4651</v>
      </c>
      <c r="F17" s="6">
        <v>181</v>
      </c>
      <c r="G17" s="6">
        <v>514</v>
      </c>
      <c r="H17" s="8">
        <v>36</v>
      </c>
    </row>
    <row r="18" spans="1:8" s="9" customFormat="1" ht="18" customHeight="1" thickTop="1" thickBot="1">
      <c r="A18" s="21"/>
      <c r="B18" s="10" t="s">
        <v>3</v>
      </c>
      <c r="C18" s="11">
        <f t="shared" ref="C18:H18" si="1">SUM(C15:C17)</f>
        <v>28425</v>
      </c>
      <c r="D18" s="11">
        <f t="shared" si="1"/>
        <v>27691</v>
      </c>
      <c r="E18" s="11">
        <f t="shared" si="1"/>
        <v>56116</v>
      </c>
      <c r="F18" s="11">
        <f t="shared" si="1"/>
        <v>1803</v>
      </c>
      <c r="G18" s="11">
        <f t="shared" si="1"/>
        <v>4458</v>
      </c>
      <c r="H18" s="12">
        <f t="shared" si="1"/>
        <v>182</v>
      </c>
    </row>
    <row r="19" spans="1:8" s="9" customFormat="1" ht="18" customHeight="1" thickTop="1" thickBot="1">
      <c r="A19" s="20" t="s">
        <v>6</v>
      </c>
      <c r="B19" s="5" t="s">
        <v>21</v>
      </c>
      <c r="C19" s="6">
        <v>1900</v>
      </c>
      <c r="D19" s="6">
        <v>1864</v>
      </c>
      <c r="E19" s="7">
        <f>+C19+D19</f>
        <v>3764</v>
      </c>
      <c r="F19" s="6">
        <v>112</v>
      </c>
      <c r="G19" s="6">
        <v>252</v>
      </c>
      <c r="H19" s="8">
        <v>11</v>
      </c>
    </row>
    <row r="20" spans="1:8" s="9" customFormat="1" ht="18" customHeight="1" thickTop="1" thickBot="1">
      <c r="A20" s="21"/>
      <c r="B20" s="5" t="s">
        <v>22</v>
      </c>
      <c r="C20" s="6">
        <v>1270</v>
      </c>
      <c r="D20" s="6">
        <v>1203</v>
      </c>
      <c r="E20" s="7">
        <f>+C20+D20</f>
        <v>2473</v>
      </c>
      <c r="F20" s="6">
        <v>83</v>
      </c>
      <c r="G20" s="6">
        <v>163</v>
      </c>
      <c r="H20" s="8">
        <v>10</v>
      </c>
    </row>
    <row r="21" spans="1:8" s="9" customFormat="1" ht="18" customHeight="1" thickTop="1" thickBot="1">
      <c r="A21" s="21"/>
      <c r="B21" s="5" t="s">
        <v>23</v>
      </c>
      <c r="C21" s="6">
        <v>110</v>
      </c>
      <c r="D21" s="6">
        <v>135</v>
      </c>
      <c r="E21" s="7">
        <f>+C21+D21</f>
        <v>245</v>
      </c>
      <c r="F21" s="6">
        <v>14</v>
      </c>
      <c r="G21" s="6">
        <v>49</v>
      </c>
      <c r="H21" s="8">
        <v>4</v>
      </c>
    </row>
    <row r="22" spans="1:8" s="13" customFormat="1" ht="18" customHeight="1" thickTop="1" thickBot="1">
      <c r="A22" s="21"/>
      <c r="B22" s="10" t="s">
        <v>3</v>
      </c>
      <c r="C22" s="11">
        <f t="shared" ref="C22:H22" si="2">SUM(C19:C21)</f>
        <v>3280</v>
      </c>
      <c r="D22" s="11">
        <f t="shared" si="2"/>
        <v>3202</v>
      </c>
      <c r="E22" s="11">
        <f t="shared" si="2"/>
        <v>6482</v>
      </c>
      <c r="F22" s="11">
        <f t="shared" si="2"/>
        <v>209</v>
      </c>
      <c r="G22" s="11">
        <f t="shared" si="2"/>
        <v>464</v>
      </c>
      <c r="H22" s="12">
        <f t="shared" si="2"/>
        <v>25</v>
      </c>
    </row>
    <row r="23" spans="1:8" s="9" customFormat="1" ht="18" customHeight="1" thickTop="1" thickBot="1">
      <c r="A23" s="20" t="s">
        <v>7</v>
      </c>
      <c r="B23" s="5" t="s">
        <v>21</v>
      </c>
      <c r="C23" s="6">
        <v>24115</v>
      </c>
      <c r="D23" s="6">
        <v>24152</v>
      </c>
      <c r="E23" s="7">
        <f>+C23+D23</f>
        <v>48267</v>
      </c>
      <c r="F23" s="6">
        <v>1337</v>
      </c>
      <c r="G23" s="6">
        <v>2619</v>
      </c>
      <c r="H23" s="8">
        <v>96</v>
      </c>
    </row>
    <row r="24" spans="1:8" s="9" customFormat="1" ht="18" customHeight="1" thickTop="1" thickBot="1">
      <c r="A24" s="21"/>
      <c r="B24" s="5" t="s">
        <v>22</v>
      </c>
      <c r="C24" s="6">
        <v>19988</v>
      </c>
      <c r="D24" s="6">
        <v>19563</v>
      </c>
      <c r="E24" s="7">
        <f>+C24+D24</f>
        <v>39551</v>
      </c>
      <c r="F24" s="6">
        <v>1155</v>
      </c>
      <c r="G24" s="6">
        <v>2210</v>
      </c>
      <c r="H24" s="8">
        <v>89</v>
      </c>
    </row>
    <row r="25" spans="1:8" s="9" customFormat="1" ht="18" customHeight="1" thickTop="1" thickBot="1">
      <c r="A25" s="21"/>
      <c r="B25" s="5" t="s">
        <v>23</v>
      </c>
      <c r="C25" s="6">
        <v>4788</v>
      </c>
      <c r="D25" s="6">
        <v>4634</v>
      </c>
      <c r="E25" s="7">
        <f>+C25+D25</f>
        <v>9422</v>
      </c>
      <c r="F25" s="6">
        <v>380</v>
      </c>
      <c r="G25" s="6">
        <v>1077</v>
      </c>
      <c r="H25" s="8">
        <v>100</v>
      </c>
    </row>
    <row r="26" spans="1:8" s="9" customFormat="1" ht="18" customHeight="1" thickTop="1" thickBot="1">
      <c r="A26" s="21"/>
      <c r="B26" s="10" t="s">
        <v>3</v>
      </c>
      <c r="C26" s="11">
        <f t="shared" ref="C26:H26" si="3">SUM(C23:C25)</f>
        <v>48891</v>
      </c>
      <c r="D26" s="11">
        <f t="shared" si="3"/>
        <v>48349</v>
      </c>
      <c r="E26" s="11">
        <f t="shared" si="3"/>
        <v>97240</v>
      </c>
      <c r="F26" s="11">
        <f t="shared" si="3"/>
        <v>2872</v>
      </c>
      <c r="G26" s="11">
        <f t="shared" si="3"/>
        <v>5906</v>
      </c>
      <c r="H26" s="12">
        <f t="shared" si="3"/>
        <v>285</v>
      </c>
    </row>
    <row r="27" spans="1:8" s="9" customFormat="1" ht="18" customHeight="1" thickTop="1" thickBot="1">
      <c r="A27" s="20" t="s">
        <v>12</v>
      </c>
      <c r="B27" s="5" t="s">
        <v>21</v>
      </c>
      <c r="C27" s="6">
        <v>1624</v>
      </c>
      <c r="D27" s="6">
        <v>1516</v>
      </c>
      <c r="E27" s="7">
        <f>+C27+D27</f>
        <v>3140</v>
      </c>
      <c r="F27" s="6">
        <v>96</v>
      </c>
      <c r="G27" s="6">
        <v>190</v>
      </c>
      <c r="H27" s="8">
        <v>8</v>
      </c>
    </row>
    <row r="28" spans="1:8" s="9" customFormat="1" ht="18" customHeight="1" thickTop="1" thickBot="1">
      <c r="A28" s="21"/>
      <c r="B28" s="5" t="s">
        <v>22</v>
      </c>
      <c r="C28" s="6">
        <v>1415</v>
      </c>
      <c r="D28" s="6">
        <v>1397</v>
      </c>
      <c r="E28" s="7">
        <f>+C28+D28</f>
        <v>2812</v>
      </c>
      <c r="F28" s="6">
        <v>84</v>
      </c>
      <c r="G28" s="6">
        <v>185</v>
      </c>
      <c r="H28" s="8">
        <v>8</v>
      </c>
    </row>
    <row r="29" spans="1:8" s="9" customFormat="1" ht="18" customHeight="1" thickTop="1" thickBot="1">
      <c r="A29" s="21"/>
      <c r="B29" s="5" t="s">
        <v>23</v>
      </c>
      <c r="C29" s="6">
        <v>284</v>
      </c>
      <c r="D29" s="6">
        <v>324</v>
      </c>
      <c r="E29" s="7">
        <f>+C29+D29</f>
        <v>608</v>
      </c>
      <c r="F29" s="6">
        <v>34</v>
      </c>
      <c r="G29" s="6">
        <v>112</v>
      </c>
      <c r="H29" s="8">
        <v>12</v>
      </c>
    </row>
    <row r="30" spans="1:8" s="9" customFormat="1" ht="18" customHeight="1" thickTop="1" thickBot="1">
      <c r="A30" s="21"/>
      <c r="B30" s="10" t="s">
        <v>3</v>
      </c>
      <c r="C30" s="11">
        <f t="shared" ref="C30:H30" si="4">SUM(C27:C29)</f>
        <v>3323</v>
      </c>
      <c r="D30" s="11">
        <f t="shared" si="4"/>
        <v>3237</v>
      </c>
      <c r="E30" s="11">
        <f t="shared" si="4"/>
        <v>6560</v>
      </c>
      <c r="F30" s="11">
        <f t="shared" si="4"/>
        <v>214</v>
      </c>
      <c r="G30" s="11">
        <f t="shared" si="4"/>
        <v>487</v>
      </c>
      <c r="H30" s="12">
        <f t="shared" si="4"/>
        <v>28</v>
      </c>
    </row>
    <row r="31" spans="1:8" s="9" customFormat="1" ht="18" customHeight="1" thickTop="1" thickBot="1">
      <c r="A31" s="22" t="s">
        <v>8</v>
      </c>
      <c r="B31" s="14" t="s">
        <v>21</v>
      </c>
      <c r="C31" s="15">
        <f t="shared" ref="C31:H33" si="5">SUM(C11,C15,C19,C23,C27)</f>
        <v>44875</v>
      </c>
      <c r="D31" s="15">
        <f t="shared" si="5"/>
        <v>44416</v>
      </c>
      <c r="E31" s="15">
        <f t="shared" si="5"/>
        <v>89291</v>
      </c>
      <c r="F31" s="15">
        <f t="shared" si="5"/>
        <v>2582</v>
      </c>
      <c r="G31" s="15">
        <f t="shared" si="5"/>
        <v>5267</v>
      </c>
      <c r="H31" s="16">
        <f t="shared" si="5"/>
        <v>200</v>
      </c>
    </row>
    <row r="32" spans="1:8" s="9" customFormat="1" ht="18" customHeight="1" thickTop="1" thickBot="1">
      <c r="A32" s="23"/>
      <c r="B32" s="14" t="s">
        <v>22</v>
      </c>
      <c r="C32" s="15">
        <f t="shared" si="5"/>
        <v>45832</v>
      </c>
      <c r="D32" s="15">
        <f t="shared" si="5"/>
        <v>44531</v>
      </c>
      <c r="E32" s="15">
        <f t="shared" si="5"/>
        <v>90363</v>
      </c>
      <c r="F32" s="15">
        <f t="shared" si="5"/>
        <v>2874</v>
      </c>
      <c r="G32" s="15">
        <f t="shared" si="5"/>
        <v>6046</v>
      </c>
      <c r="H32" s="16">
        <f t="shared" si="5"/>
        <v>283</v>
      </c>
    </row>
    <row r="33" spans="1:8" s="9" customFormat="1" ht="18" customHeight="1" thickTop="1" thickBot="1">
      <c r="A33" s="23"/>
      <c r="B33" s="14" t="s">
        <v>23</v>
      </c>
      <c r="C33" s="15">
        <f t="shared" si="5"/>
        <v>8270</v>
      </c>
      <c r="D33" s="15">
        <f t="shared" si="5"/>
        <v>8208</v>
      </c>
      <c r="E33" s="15">
        <f t="shared" si="5"/>
        <v>16478</v>
      </c>
      <c r="F33" s="15">
        <f t="shared" si="5"/>
        <v>677</v>
      </c>
      <c r="G33" s="15">
        <f t="shared" si="5"/>
        <v>2002</v>
      </c>
      <c r="H33" s="16">
        <f t="shared" si="5"/>
        <v>174</v>
      </c>
    </row>
    <row r="34" spans="1:8" s="13" customFormat="1" ht="18" customHeight="1" thickTop="1" thickBot="1">
      <c r="A34" s="24"/>
      <c r="B34" s="17" t="s">
        <v>3</v>
      </c>
      <c r="C34" s="18">
        <f t="shared" ref="C34:H34" si="6">SUM(C31:C33)</f>
        <v>98977</v>
      </c>
      <c r="D34" s="18">
        <f t="shared" si="6"/>
        <v>97155</v>
      </c>
      <c r="E34" s="18">
        <f t="shared" si="6"/>
        <v>196132</v>
      </c>
      <c r="F34" s="18">
        <f t="shared" si="6"/>
        <v>6133</v>
      </c>
      <c r="G34" s="18">
        <f t="shared" si="6"/>
        <v>13315</v>
      </c>
      <c r="H34" s="19">
        <f t="shared" si="6"/>
        <v>657</v>
      </c>
    </row>
    <row r="35" spans="1:8" ht="13.5" thickTop="1"/>
  </sheetData>
  <mergeCells count="18">
    <mergeCell ref="A1:H1"/>
    <mergeCell ref="A2:H2"/>
    <mergeCell ref="A3:H3"/>
    <mergeCell ref="A5:H5"/>
    <mergeCell ref="A6:H6"/>
    <mergeCell ref="A27:A30"/>
    <mergeCell ref="A31:A34"/>
    <mergeCell ref="A9:A10"/>
    <mergeCell ref="B9:B10"/>
    <mergeCell ref="A8:H8"/>
    <mergeCell ref="C9:E9"/>
    <mergeCell ref="F9:F10"/>
    <mergeCell ref="G9:G10"/>
    <mergeCell ref="H9:H10"/>
    <mergeCell ref="A11:A14"/>
    <mergeCell ref="A15:A18"/>
    <mergeCell ref="A19:A22"/>
    <mergeCell ref="A23:A26"/>
  </mergeCells>
  <phoneticPr fontId="0" type="noConversion"/>
  <printOptions horizontalCentered="1"/>
  <pageMargins left="0.74803149606299213" right="0.74803149606299213" top="0.43307086614173229" bottom="0.31496062992125984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2014-03-04T23:44:31Z</cp:lastPrinted>
  <dcterms:created xsi:type="dcterms:W3CDTF">2004-12-03T19:46:24Z</dcterms:created>
  <dcterms:modified xsi:type="dcterms:W3CDTF">2014-03-04T23:44:35Z</dcterms:modified>
</cp:coreProperties>
</file>